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n_t\Desktop\全中HP\11参加料\"/>
    </mc:Choice>
  </mc:AlternateContent>
  <xr:revisionPtr revIDLastSave="0" documentId="8_{D830B20F-12B1-4BD7-A8EC-C02A7DCF880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(例)20福井" sheetId="4" r:id="rId1"/>
  </sheets>
  <definedNames>
    <definedName name="_xlnm.Print_Area" localSheetId="0">'(例)20福井'!$C$1:$M$35</definedName>
    <definedName name="_xlnm.Print_Titles" localSheetId="0">'(例)20福井'!$1:$10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4" l="1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11" i="4"/>
  <c r="F12" i="4"/>
  <c r="D7" i="4"/>
  <c r="B11" i="4" s="1"/>
  <c r="H15" i="4"/>
  <c r="H17" i="4"/>
  <c r="H18" i="4"/>
  <c r="H23" i="4"/>
  <c r="H25" i="4"/>
  <c r="H26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1" i="4"/>
  <c r="H13" i="4"/>
  <c r="J13" i="4"/>
  <c r="L13" i="4"/>
  <c r="H14" i="4"/>
  <c r="J14" i="4"/>
  <c r="L14" i="4"/>
  <c r="J15" i="4"/>
  <c r="L15" i="4"/>
  <c r="H16" i="4"/>
  <c r="J16" i="4"/>
  <c r="L16" i="4"/>
  <c r="J17" i="4"/>
  <c r="L17" i="4"/>
  <c r="J18" i="4"/>
  <c r="L18" i="4"/>
  <c r="H19" i="4"/>
  <c r="J19" i="4"/>
  <c r="L19" i="4"/>
  <c r="H20" i="4"/>
  <c r="J20" i="4"/>
  <c r="L20" i="4"/>
  <c r="H21" i="4"/>
  <c r="J21" i="4"/>
  <c r="L21" i="4"/>
  <c r="H22" i="4"/>
  <c r="J22" i="4"/>
  <c r="L22" i="4"/>
  <c r="J23" i="4"/>
  <c r="L23" i="4"/>
  <c r="H24" i="4"/>
  <c r="J24" i="4"/>
  <c r="L24" i="4"/>
  <c r="J25" i="4"/>
  <c r="L25" i="4"/>
  <c r="J26" i="4"/>
  <c r="L26" i="4"/>
  <c r="H27" i="4"/>
  <c r="J27" i="4"/>
  <c r="L27" i="4"/>
  <c r="H28" i="4"/>
  <c r="J28" i="4"/>
  <c r="L28" i="4"/>
  <c r="H29" i="4"/>
  <c r="J29" i="4"/>
  <c r="L29" i="4"/>
  <c r="H12" i="4"/>
  <c r="J12" i="4"/>
  <c r="L12" i="4"/>
  <c r="H30" i="4"/>
  <c r="J30" i="4"/>
  <c r="L30" i="4"/>
  <c r="L11" i="4"/>
  <c r="J11" i="4"/>
  <c r="I31" i="4"/>
  <c r="K31" i="4"/>
  <c r="E31" i="4"/>
  <c r="M26" i="4" l="1"/>
  <c r="B24" i="4"/>
  <c r="B12" i="4"/>
  <c r="B23" i="4"/>
  <c r="B19" i="4"/>
  <c r="B15" i="4"/>
  <c r="B28" i="4"/>
  <c r="B20" i="4"/>
  <c r="B16" i="4"/>
  <c r="B27" i="4"/>
  <c r="B30" i="4"/>
  <c r="B18" i="4"/>
  <c r="B29" i="4"/>
  <c r="B13" i="4"/>
  <c r="B26" i="4"/>
  <c r="B22" i="4"/>
  <c r="B14" i="4"/>
  <c r="B25" i="4"/>
  <c r="B21" i="4"/>
  <c r="B17" i="4"/>
  <c r="M28" i="4"/>
  <c r="M25" i="4"/>
  <c r="M19" i="4"/>
  <c r="M16" i="4"/>
  <c r="M24" i="4"/>
  <c r="M23" i="4"/>
  <c r="M29" i="4"/>
  <c r="M17" i="4"/>
  <c r="M15" i="4"/>
  <c r="M21" i="4"/>
  <c r="M27" i="4"/>
  <c r="M14" i="4"/>
  <c r="M18" i="4"/>
  <c r="M20" i="4"/>
  <c r="M30" i="4"/>
  <c r="M22" i="4"/>
  <c r="M13" i="4"/>
  <c r="M12" i="4"/>
  <c r="L31" i="4"/>
  <c r="F31" i="4"/>
  <c r="J31" i="4"/>
  <c r="H11" i="4" l="1"/>
  <c r="H31" i="4" s="1"/>
  <c r="M31" i="4" s="1"/>
  <c r="G31" i="4"/>
  <c r="M1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D11" authorId="0" shapeId="0" xr:uid="{DF0392C3-2633-4395-9D62-F5946FA27518}">
      <text>
        <r>
          <rPr>
            <sz val="16"/>
            <color indexed="81"/>
            <rFont val="UD デジタル 教科書体 NK-B"/>
            <family val="1"/>
            <charset val="128"/>
          </rPr>
          <t>領収証のデータに使用しますので、
正式名称で入力してください。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<sst xmlns="http://schemas.openxmlformats.org/spreadsheetml/2006/main" count="74" uniqueCount="68">
  <si>
    <t>No</t>
    <phoneticPr fontId="3"/>
  </si>
  <si>
    <t>参加料</t>
  </si>
  <si>
    <t>合　計</t>
    <phoneticPr fontId="3"/>
  </si>
  <si>
    <t>数</t>
  </si>
  <si>
    <t>金　額</t>
  </si>
  <si>
    <t>総　　計</t>
  </si>
  <si>
    <t>プログラム</t>
    <phoneticPr fontId="3"/>
  </si>
  <si>
    <t>2,000円</t>
    <rPh sb="5" eb="6">
      <t>エン</t>
    </rPh>
    <phoneticPr fontId="3"/>
  </si>
  <si>
    <t>500円</t>
    <rPh sb="3" eb="4">
      <t>エン</t>
    </rPh>
    <phoneticPr fontId="3"/>
  </si>
  <si>
    <t>1,000円</t>
    <rPh sb="5" eb="6">
      <t>エン</t>
    </rPh>
    <phoneticPr fontId="3"/>
  </si>
  <si>
    <t>アスリートビブス</t>
    <phoneticPr fontId="3"/>
  </si>
  <si>
    <t>4,000円</t>
    <rPh sb="5" eb="6">
      <t>エン</t>
    </rPh>
    <phoneticPr fontId="1"/>
  </si>
  <si>
    <t>番号</t>
    <rPh sb="0" eb="2">
      <t>バンゴウ</t>
    </rPh>
    <phoneticPr fontId="1"/>
  </si>
  <si>
    <t>都道府県名</t>
    <rPh sb="0" eb="5">
      <t>トドウフケンメイ</t>
    </rPh>
    <phoneticPr fontId="1"/>
  </si>
  <si>
    <t>北海道</t>
  </si>
  <si>
    <t>青 森</t>
  </si>
  <si>
    <t>岩 手</t>
  </si>
  <si>
    <t>宮 城</t>
  </si>
  <si>
    <t>秋 田</t>
  </si>
  <si>
    <t>山 形</t>
  </si>
  <si>
    <t>福 島</t>
  </si>
  <si>
    <t>茨 城</t>
  </si>
  <si>
    <t>栃 木</t>
  </si>
  <si>
    <t>群 馬</t>
  </si>
  <si>
    <t>埼 玉</t>
  </si>
  <si>
    <t>千 葉</t>
  </si>
  <si>
    <t>東 京</t>
  </si>
  <si>
    <t>神奈川</t>
  </si>
  <si>
    <t>山 梨</t>
  </si>
  <si>
    <t>新 潟</t>
  </si>
  <si>
    <t>長 野</t>
  </si>
  <si>
    <t>富 山</t>
  </si>
  <si>
    <t>石 川</t>
  </si>
  <si>
    <t>福 井</t>
  </si>
  <si>
    <t>静 岡</t>
  </si>
  <si>
    <t>愛 知</t>
  </si>
  <si>
    <t>三 重</t>
  </si>
  <si>
    <t>岐 阜</t>
  </si>
  <si>
    <t>滋 賀</t>
  </si>
  <si>
    <t>京 都</t>
  </si>
  <si>
    <t>大 阪</t>
  </si>
  <si>
    <t>兵 庫</t>
  </si>
  <si>
    <t>奈 良</t>
  </si>
  <si>
    <t>和歌山</t>
  </si>
  <si>
    <t>鳥 取</t>
  </si>
  <si>
    <t>島 根</t>
  </si>
  <si>
    <t>岡　山</t>
    <rPh sb="0" eb="1">
      <t>オカ</t>
    </rPh>
    <rPh sb="2" eb="3">
      <t>ヤマ</t>
    </rPh>
    <phoneticPr fontId="1"/>
  </si>
  <si>
    <t>広 島</t>
  </si>
  <si>
    <t>山 口</t>
  </si>
  <si>
    <t>香 川</t>
  </si>
  <si>
    <t>徳 島</t>
  </si>
  <si>
    <t>愛 媛</t>
  </si>
  <si>
    <t>高 知</t>
  </si>
  <si>
    <t>福 岡</t>
  </si>
  <si>
    <t>佐 賀</t>
  </si>
  <si>
    <t>長 崎</t>
  </si>
  <si>
    <t>熊 本</t>
  </si>
  <si>
    <t>大 分</t>
  </si>
  <si>
    <t>宮 崎</t>
  </si>
  <si>
    <t>鹿児島</t>
  </si>
  <si>
    <t>沖 縄</t>
  </si>
  <si>
    <t>【都道府県委員長→実行委員会】</t>
    <phoneticPr fontId="1"/>
  </si>
  <si>
    <t>ランキング集</t>
    <rPh sb="5" eb="6">
      <t>シュウ</t>
    </rPh>
    <phoneticPr fontId="3"/>
  </si>
  <si>
    <t>大会参加料・アスリートビブス代・プログラム代・ランキング集代　金額確認表</t>
    <rPh sb="0" eb="2">
      <t>タイカイ</t>
    </rPh>
    <rPh sb="14" eb="15">
      <t>ダイ</t>
    </rPh>
    <rPh sb="21" eb="22">
      <t>ダイ</t>
    </rPh>
    <rPh sb="28" eb="29">
      <t>シュウ</t>
    </rPh>
    <rPh sb="29" eb="30">
      <t>ダイ</t>
    </rPh>
    <rPh sb="35" eb="36">
      <t>ヒョウ</t>
    </rPh>
    <phoneticPr fontId="3"/>
  </si>
  <si>
    <r>
      <rPr>
        <sz val="20"/>
        <rFont val="ＭＳ ゴシック"/>
        <family val="3"/>
        <charset val="128"/>
      </rPr>
      <t>所　属　名</t>
    </r>
    <r>
      <rPr>
        <sz val="16"/>
        <rFont val="ＭＳ ゴシック"/>
        <family val="3"/>
        <charset val="128"/>
      </rPr>
      <t xml:space="preserve">
（正式名称）</t>
    </r>
    <rPh sb="0" eb="1">
      <t>ショ</t>
    </rPh>
    <rPh sb="2" eb="3">
      <t>ゾク</t>
    </rPh>
    <rPh sb="4" eb="5">
      <t>メイ</t>
    </rPh>
    <rPh sb="7" eb="11">
      <t>セイシキメイショウ</t>
    </rPh>
    <phoneticPr fontId="3"/>
  </si>
  <si>
    <t>☆不足分は列を挿入してください。（シートを増やさないこと）</t>
    <rPh sb="1" eb="4">
      <t>フソクブン</t>
    </rPh>
    <rPh sb="5" eb="6">
      <t>レツ</t>
    </rPh>
    <rPh sb="7" eb="9">
      <t>ソウニュウ</t>
    </rPh>
    <rPh sb="21" eb="22">
      <t>フ</t>
    </rPh>
    <phoneticPr fontId="3"/>
  </si>
  <si>
    <t>第５１回全日本中学校陸上競技選手権大会</t>
    <phoneticPr fontId="3"/>
  </si>
  <si>
    <t>（データ送信先　⇒　fukui.rikujyo.2024@gmail.com）</t>
    <rPh sb="4" eb="7">
      <t>ソウシンサキ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</si>
</sst>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,###&quot;円&quot;"/>
    <numFmt numFmtId="177" formatCode="0;0;"/>
  </numFmts>
  <fonts count="15">
    <font>
      <sz val="11"/>
      <color theme="1"/>
      <name val="HG丸ｺﾞｼｯｸM-PRO"/>
      <family val="3"/>
      <charset val="128"/>
    </font>
    <font>
      <sz val="6"/>
      <name val="HG丸ｺﾞｼｯｸM-PRO"/>
      <family val="3"/>
      <charset val="128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Times New Roman"/>
      <family val="1"/>
    </font>
    <font>
      <sz val="20"/>
      <name val="ＭＳ Ｐ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  <font>
      <sz val="16"/>
      <color theme="1"/>
      <name val="HG丸ｺﾞｼｯｸM-PRO"/>
      <family val="3"/>
      <charset val="128"/>
    </font>
    <font>
      <sz val="12"/>
      <color theme="1"/>
      <name val="ＭＳ ゴシック"/>
      <family val="3"/>
      <charset val="128"/>
    </font>
    <font>
      <sz val="24"/>
      <color rgb="FF0070C0"/>
      <name val="ＭＳ Ｐゴシック"/>
      <family val="3"/>
      <charset val="128"/>
    </font>
    <font>
      <sz val="24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6"/>
      <color indexed="81"/>
      <name val="UD デジタル 教科書体 NK-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2">
    <border>
      <left/>
      <right/>
      <top/>
      <bottom/>
      <diagonal/>
    </border>
    <border>
      <left style="medium">
        <color indexed="8"/>
      </left>
      <right/>
      <top style="dashed">
        <color indexed="8"/>
      </top>
      <bottom style="thick">
        <color indexed="8"/>
      </bottom>
      <diagonal/>
    </border>
    <border>
      <left style="dashed">
        <color indexed="64"/>
      </left>
      <right style="medium">
        <color indexed="8"/>
      </right>
      <top style="dashed">
        <color indexed="8"/>
      </top>
      <bottom style="thick">
        <color indexed="8"/>
      </bottom>
      <diagonal/>
    </border>
    <border>
      <left/>
      <right/>
      <top style="dashed">
        <color indexed="8"/>
      </top>
      <bottom style="thick">
        <color indexed="8"/>
      </bottom>
      <diagonal/>
    </border>
    <border>
      <left style="thick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dashed">
        <color indexed="64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ck">
        <color indexed="64"/>
      </top>
      <bottom style="thick">
        <color indexed="64"/>
      </bottom>
      <diagonal/>
    </border>
    <border>
      <left style="dashed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8"/>
      </right>
      <top style="thick">
        <color indexed="64"/>
      </top>
      <bottom style="thick">
        <color indexed="64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8"/>
      </right>
      <top style="thick">
        <color indexed="64"/>
      </top>
      <bottom style="thick">
        <color indexed="64"/>
      </bottom>
      <diagonal/>
    </border>
    <border>
      <left style="medium">
        <color indexed="8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 applyAlignment="1">
      <alignment horizontal="justify" vertical="center"/>
    </xf>
    <xf numFmtId="0" fontId="2" fillId="0" borderId="0" xfId="0" applyFont="1" applyAlignment="1">
      <alignment horizontal="center"/>
    </xf>
    <xf numFmtId="176" fontId="7" fillId="0" borderId="7" xfId="0" applyNumberFormat="1" applyFont="1" applyBorder="1" applyAlignment="1">
      <alignment horizontal="right" vertical="center" shrinkToFit="1"/>
    </xf>
    <xf numFmtId="176" fontId="7" fillId="0" borderId="13" xfId="0" applyNumberFormat="1" applyFont="1" applyBorder="1" applyAlignment="1">
      <alignment horizontal="right" vertical="center" shrinkToFit="1"/>
    </xf>
    <xf numFmtId="176" fontId="7" fillId="0" borderId="14" xfId="0" applyNumberFormat="1" applyFont="1" applyBorder="1" applyAlignment="1">
      <alignment horizontal="right" vertical="center" shrinkToFit="1"/>
    </xf>
    <xf numFmtId="176" fontId="7" fillId="0" borderId="15" xfId="0" applyNumberFormat="1" applyFont="1" applyBorder="1" applyAlignment="1">
      <alignment horizontal="right" vertical="center" shrinkToFit="1"/>
    </xf>
    <xf numFmtId="177" fontId="8" fillId="0" borderId="9" xfId="0" applyNumberFormat="1" applyFont="1" applyBorder="1" applyAlignment="1" applyProtection="1">
      <alignment horizontal="center" vertical="center" shrinkToFit="1"/>
      <protection locked="0"/>
    </xf>
    <xf numFmtId="176" fontId="8" fillId="0" borderId="10" xfId="0" applyNumberFormat="1" applyFont="1" applyBorder="1" applyAlignment="1">
      <alignment horizontal="right" vertical="center" shrinkToFit="1"/>
    </xf>
    <xf numFmtId="177" fontId="8" fillId="0" borderId="11" xfId="0" applyNumberFormat="1" applyFont="1" applyBorder="1" applyAlignment="1">
      <alignment horizontal="center" vertical="center" shrinkToFit="1"/>
    </xf>
    <xf numFmtId="176" fontId="8" fillId="0" borderId="12" xfId="0" applyNumberFormat="1" applyFont="1" applyBorder="1" applyAlignment="1">
      <alignment horizontal="right" vertical="center" shrinkToFit="1"/>
    </xf>
    <xf numFmtId="0" fontId="7" fillId="0" borderId="4" xfId="0" applyFont="1" applyBorder="1" applyAlignment="1" applyProtection="1">
      <alignment horizontal="right" vertical="center" shrinkToFit="1"/>
      <protection locked="0"/>
    </xf>
    <xf numFmtId="0" fontId="7" fillId="0" borderId="8" xfId="0" applyFont="1" applyBorder="1" applyAlignment="1" applyProtection="1">
      <alignment horizontal="right" vertical="center" shrinkToFit="1"/>
      <protection locked="0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/>
    </xf>
    <xf numFmtId="0" fontId="7" fillId="2" borderId="6" xfId="0" applyFont="1" applyFill="1" applyBorder="1" applyAlignment="1" applyProtection="1">
      <alignment horizontal="center" vertical="center" shrinkToFit="1"/>
      <protection locked="0"/>
    </xf>
    <xf numFmtId="0" fontId="8" fillId="2" borderId="30" xfId="0" applyFont="1" applyFill="1" applyBorder="1" applyAlignment="1">
      <alignment horizontal="center" vertical="center"/>
    </xf>
    <xf numFmtId="0" fontId="7" fillId="2" borderId="5" xfId="0" applyFont="1" applyFill="1" applyBorder="1" applyAlignment="1" applyProtection="1">
      <alignment horizontal="left" vertical="center" shrinkToFit="1"/>
      <protection locked="0"/>
    </xf>
    <xf numFmtId="0" fontId="7" fillId="2" borderId="0" xfId="0" applyFont="1" applyFill="1" applyAlignment="1" applyProtection="1">
      <alignment horizontal="left" vertical="center" shrinkToFit="1"/>
      <protection locked="0"/>
    </xf>
    <xf numFmtId="0" fontId="0" fillId="0" borderId="0" xfId="0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/>
    </xf>
    <xf numFmtId="0" fontId="7" fillId="0" borderId="2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8" fillId="0" borderId="16" xfId="0" applyFont="1" applyBorder="1" applyAlignment="1" applyProtection="1">
      <alignment horizontal="center" vertical="center" shrinkToFit="1"/>
      <protection locked="0"/>
    </xf>
    <xf numFmtId="0" fontId="8" fillId="0" borderId="17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4"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7"/>
  <sheetViews>
    <sheetView tabSelected="1" view="pageBreakPreview" zoomScaleNormal="75" zoomScaleSheetLayoutView="100" workbookViewId="0">
      <selection activeCell="F5" sqref="F5"/>
    </sheetView>
  </sheetViews>
  <sheetFormatPr defaultColWidth="9" defaultRowHeight="13"/>
  <cols>
    <col min="1" max="1" width="2.375" style="23" customWidth="1"/>
    <col min="2" max="2" width="2.375" customWidth="1"/>
    <col min="3" max="3" width="3.875" customWidth="1"/>
    <col min="4" max="4" width="23.6875" customWidth="1"/>
    <col min="5" max="5" width="2.9375" bestFit="1" customWidth="1"/>
    <col min="6" max="6" width="11.0625" customWidth="1"/>
    <col min="7" max="7" width="2.9375" bestFit="1" customWidth="1"/>
    <col min="8" max="8" width="11.0625" customWidth="1"/>
    <col min="9" max="9" width="2.9375" bestFit="1" customWidth="1"/>
    <col min="10" max="10" width="11.0625" customWidth="1"/>
    <col min="11" max="11" width="2.9375" bestFit="1" customWidth="1"/>
    <col min="12" max="12" width="11.0625" customWidth="1"/>
    <col min="13" max="13" width="12.625" customWidth="1"/>
    <col min="15" max="15" width="9.25" hidden="1" customWidth="1"/>
    <col min="16" max="16" width="2.625" hidden="1" customWidth="1"/>
  </cols>
  <sheetData>
    <row r="1" spans="1:16" ht="33" customHeight="1">
      <c r="C1" s="24" t="s">
        <v>66</v>
      </c>
      <c r="D1" s="24"/>
      <c r="E1" s="24"/>
      <c r="F1" s="24"/>
      <c r="G1" s="24"/>
      <c r="H1" s="24"/>
      <c r="I1" s="24"/>
      <c r="J1" s="24"/>
      <c r="K1" s="24"/>
      <c r="L1" s="24"/>
      <c r="M1" s="24"/>
      <c r="O1">
        <v>1</v>
      </c>
      <c r="P1" t="s">
        <v>14</v>
      </c>
    </row>
    <row r="2" spans="1:16" ht="33" customHeight="1">
      <c r="C2" s="24" t="s">
        <v>63</v>
      </c>
      <c r="D2" s="24"/>
      <c r="E2" s="24"/>
      <c r="F2" s="24"/>
      <c r="G2" s="24"/>
      <c r="H2" s="24"/>
      <c r="I2" s="24"/>
      <c r="J2" s="24"/>
      <c r="K2" s="24"/>
      <c r="L2" s="24"/>
      <c r="M2" s="24"/>
      <c r="O2">
        <v>2</v>
      </c>
      <c r="P2" t="s">
        <v>15</v>
      </c>
    </row>
    <row r="3" spans="1:16" ht="33" customHeight="1">
      <c r="C3" s="24" t="s">
        <v>61</v>
      </c>
      <c r="D3" s="24"/>
      <c r="E3" s="24"/>
      <c r="F3" s="24"/>
      <c r="G3" s="24"/>
      <c r="H3" s="24"/>
      <c r="I3" s="24"/>
      <c r="J3" s="24"/>
      <c r="K3" s="24"/>
      <c r="L3" s="24"/>
      <c r="M3" s="24"/>
      <c r="O3">
        <v>3</v>
      </c>
      <c r="P3" t="s">
        <v>16</v>
      </c>
    </row>
    <row r="4" spans="1:16" ht="28.75" customHeight="1">
      <c r="C4" s="25" t="s">
        <v>67</v>
      </c>
      <c r="D4" s="25"/>
      <c r="E4" s="25"/>
      <c r="F4" s="25"/>
      <c r="G4" s="25"/>
      <c r="H4" s="25"/>
      <c r="I4" s="25"/>
      <c r="J4" s="25"/>
      <c r="K4" s="25"/>
      <c r="L4" s="25"/>
      <c r="M4" s="25"/>
      <c r="O4">
        <v>4</v>
      </c>
      <c r="P4" t="s">
        <v>17</v>
      </c>
    </row>
    <row r="5" spans="1:16" ht="34.5" customHeight="1" thickBot="1">
      <c r="C5" s="2"/>
      <c r="D5" s="2"/>
      <c r="E5" s="2"/>
      <c r="F5" s="2"/>
      <c r="G5" s="2"/>
      <c r="H5" s="2"/>
      <c r="I5" s="2"/>
      <c r="J5" s="2"/>
      <c r="K5" s="2"/>
      <c r="L5" s="2"/>
      <c r="M5" s="2"/>
      <c r="O5">
        <v>5</v>
      </c>
      <c r="P5" t="s">
        <v>18</v>
      </c>
    </row>
    <row r="6" spans="1:16" ht="17.5" customHeight="1" thickTop="1">
      <c r="C6" s="16" t="s">
        <v>12</v>
      </c>
      <c r="D6" s="17" t="s">
        <v>13</v>
      </c>
      <c r="O6">
        <v>6</v>
      </c>
      <c r="P6" t="s">
        <v>19</v>
      </c>
    </row>
    <row r="7" spans="1:16" ht="38" customHeight="1" thickBot="1">
      <c r="C7" s="20"/>
      <c r="D7" s="18" t="str">
        <f>+IF(C7="","",VLOOKUP(C7,O1:P47,2))</f>
        <v/>
      </c>
      <c r="O7">
        <v>7</v>
      </c>
      <c r="P7" t="s">
        <v>20</v>
      </c>
    </row>
    <row r="8" spans="1:16" ht="21" customHeight="1" thickTop="1">
      <c r="C8" s="26" t="s">
        <v>0</v>
      </c>
      <c r="D8" s="29" t="s">
        <v>64</v>
      </c>
      <c r="E8" s="32" t="s">
        <v>1</v>
      </c>
      <c r="F8" s="33"/>
      <c r="G8" s="32" t="s">
        <v>10</v>
      </c>
      <c r="H8" s="33"/>
      <c r="I8" s="32" t="s">
        <v>6</v>
      </c>
      <c r="J8" s="33"/>
      <c r="K8" s="32" t="s">
        <v>62</v>
      </c>
      <c r="L8" s="33"/>
      <c r="M8" s="34" t="s">
        <v>2</v>
      </c>
      <c r="O8">
        <v>8</v>
      </c>
      <c r="P8" t="s">
        <v>21</v>
      </c>
    </row>
    <row r="9" spans="1:16" ht="21" customHeight="1">
      <c r="C9" s="27"/>
      <c r="D9" s="30"/>
      <c r="E9" s="37" t="s">
        <v>11</v>
      </c>
      <c r="F9" s="38"/>
      <c r="G9" s="37" t="s">
        <v>8</v>
      </c>
      <c r="H9" s="38"/>
      <c r="I9" s="37" t="s">
        <v>7</v>
      </c>
      <c r="J9" s="38"/>
      <c r="K9" s="37" t="s">
        <v>9</v>
      </c>
      <c r="L9" s="38"/>
      <c r="M9" s="35"/>
      <c r="O9">
        <v>9</v>
      </c>
      <c r="P9" t="s">
        <v>22</v>
      </c>
    </row>
    <row r="10" spans="1:16" ht="21" customHeight="1" thickBot="1">
      <c r="C10" s="28"/>
      <c r="D10" s="31"/>
      <c r="E10" s="13" t="s">
        <v>3</v>
      </c>
      <c r="F10" s="14" t="s">
        <v>4</v>
      </c>
      <c r="G10" s="15" t="s">
        <v>3</v>
      </c>
      <c r="H10" s="14" t="s">
        <v>4</v>
      </c>
      <c r="I10" s="15" t="s">
        <v>3</v>
      </c>
      <c r="J10" s="14" t="s">
        <v>4</v>
      </c>
      <c r="K10" s="15" t="s">
        <v>3</v>
      </c>
      <c r="L10" s="14" t="s">
        <v>4</v>
      </c>
      <c r="M10" s="36"/>
      <c r="O10">
        <v>10</v>
      </c>
      <c r="P10" t="s">
        <v>23</v>
      </c>
    </row>
    <row r="11" spans="1:16" ht="39.5" customHeight="1" thickTop="1" thickBot="1">
      <c r="A11" s="23">
        <f>$C$7</f>
        <v>0</v>
      </c>
      <c r="B11" t="str">
        <f>$D$7</f>
        <v/>
      </c>
      <c r="C11" s="11">
        <v>1</v>
      </c>
      <c r="D11" s="21"/>
      <c r="E11" s="19"/>
      <c r="F11" s="3">
        <f>4000*E11</f>
        <v>0</v>
      </c>
      <c r="G11" s="19"/>
      <c r="H11" s="3">
        <f>500*G11</f>
        <v>0</v>
      </c>
      <c r="I11" s="19"/>
      <c r="J11" s="3">
        <f>2000*I11</f>
        <v>0</v>
      </c>
      <c r="K11" s="19"/>
      <c r="L11" s="3">
        <f>1000*K11</f>
        <v>0</v>
      </c>
      <c r="M11" s="4">
        <f>F11+H11+J11+L11</f>
        <v>0</v>
      </c>
      <c r="O11">
        <v>11</v>
      </c>
      <c r="P11" t="s">
        <v>24</v>
      </c>
    </row>
    <row r="12" spans="1:16" ht="39.5" customHeight="1" thickBot="1">
      <c r="A12" s="23">
        <f t="shared" ref="A12:A30" si="0">$C$7</f>
        <v>0</v>
      </c>
      <c r="B12" t="str">
        <f t="shared" ref="B12:B30" si="1">$D$7</f>
        <v/>
      </c>
      <c r="C12" s="11">
        <v>2</v>
      </c>
      <c r="D12" s="21"/>
      <c r="E12" s="19"/>
      <c r="F12" s="3">
        <f t="shared" ref="F12:F30" si="2">4000*E12</f>
        <v>0</v>
      </c>
      <c r="G12" s="19"/>
      <c r="H12" s="3">
        <f>500*G12</f>
        <v>0</v>
      </c>
      <c r="I12" s="19"/>
      <c r="J12" s="3">
        <f t="shared" ref="J12:J30" si="3">2000*I12</f>
        <v>0</v>
      </c>
      <c r="K12" s="19"/>
      <c r="L12" s="3">
        <f t="shared" ref="L12:L30" si="4">1000*K12</f>
        <v>0</v>
      </c>
      <c r="M12" s="5">
        <f t="shared" ref="M12:M30" si="5">F12+H12+J12+L12</f>
        <v>0</v>
      </c>
      <c r="O12">
        <v>12</v>
      </c>
      <c r="P12" t="s">
        <v>25</v>
      </c>
    </row>
    <row r="13" spans="1:16" ht="39.5" customHeight="1" thickBot="1">
      <c r="A13" s="23">
        <f t="shared" si="0"/>
        <v>0</v>
      </c>
      <c r="B13" t="str">
        <f t="shared" si="1"/>
        <v/>
      </c>
      <c r="C13" s="11">
        <v>3</v>
      </c>
      <c r="D13" s="21"/>
      <c r="E13" s="19"/>
      <c r="F13" s="3">
        <f t="shared" si="2"/>
        <v>0</v>
      </c>
      <c r="G13" s="19"/>
      <c r="H13" s="3">
        <f t="shared" ref="H13:H29" si="6">500*G13</f>
        <v>0</v>
      </c>
      <c r="I13" s="19"/>
      <c r="J13" s="3">
        <f t="shared" si="3"/>
        <v>0</v>
      </c>
      <c r="K13" s="19"/>
      <c r="L13" s="3">
        <f t="shared" si="4"/>
        <v>0</v>
      </c>
      <c r="M13" s="5">
        <f t="shared" si="5"/>
        <v>0</v>
      </c>
      <c r="O13">
        <v>13</v>
      </c>
      <c r="P13" t="s">
        <v>26</v>
      </c>
    </row>
    <row r="14" spans="1:16" ht="39.5" customHeight="1" thickBot="1">
      <c r="A14" s="23">
        <f t="shared" si="0"/>
        <v>0</v>
      </c>
      <c r="B14" t="str">
        <f t="shared" si="1"/>
        <v/>
      </c>
      <c r="C14" s="11">
        <v>4</v>
      </c>
      <c r="D14" s="21"/>
      <c r="E14" s="19"/>
      <c r="F14" s="3">
        <f t="shared" si="2"/>
        <v>0</v>
      </c>
      <c r="G14" s="19"/>
      <c r="H14" s="3">
        <f t="shared" si="6"/>
        <v>0</v>
      </c>
      <c r="I14" s="19"/>
      <c r="J14" s="3">
        <f t="shared" si="3"/>
        <v>0</v>
      </c>
      <c r="K14" s="19"/>
      <c r="L14" s="3">
        <f t="shared" si="4"/>
        <v>0</v>
      </c>
      <c r="M14" s="5">
        <f t="shared" si="5"/>
        <v>0</v>
      </c>
      <c r="O14">
        <v>14</v>
      </c>
      <c r="P14" t="s">
        <v>27</v>
      </c>
    </row>
    <row r="15" spans="1:16" ht="39.5" customHeight="1" thickBot="1">
      <c r="A15" s="23">
        <f t="shared" si="0"/>
        <v>0</v>
      </c>
      <c r="B15" t="str">
        <f t="shared" si="1"/>
        <v/>
      </c>
      <c r="C15" s="11">
        <v>5</v>
      </c>
      <c r="D15" s="21"/>
      <c r="E15" s="19"/>
      <c r="F15" s="3">
        <f t="shared" si="2"/>
        <v>0</v>
      </c>
      <c r="G15" s="19"/>
      <c r="H15" s="3">
        <f t="shared" si="6"/>
        <v>0</v>
      </c>
      <c r="I15" s="19"/>
      <c r="J15" s="3">
        <f t="shared" si="3"/>
        <v>0</v>
      </c>
      <c r="K15" s="19"/>
      <c r="L15" s="3">
        <f t="shared" si="4"/>
        <v>0</v>
      </c>
      <c r="M15" s="5">
        <f t="shared" si="5"/>
        <v>0</v>
      </c>
      <c r="O15">
        <v>15</v>
      </c>
      <c r="P15" t="s">
        <v>28</v>
      </c>
    </row>
    <row r="16" spans="1:16" ht="39.5" customHeight="1" thickBot="1">
      <c r="A16" s="23">
        <f t="shared" si="0"/>
        <v>0</v>
      </c>
      <c r="B16" t="str">
        <f t="shared" si="1"/>
        <v/>
      </c>
      <c r="C16" s="11">
        <v>6</v>
      </c>
      <c r="D16" s="21"/>
      <c r="E16" s="19"/>
      <c r="F16" s="3">
        <f t="shared" si="2"/>
        <v>0</v>
      </c>
      <c r="G16" s="19"/>
      <c r="H16" s="3">
        <f t="shared" si="6"/>
        <v>0</v>
      </c>
      <c r="I16" s="19"/>
      <c r="J16" s="3">
        <f t="shared" si="3"/>
        <v>0</v>
      </c>
      <c r="K16" s="19"/>
      <c r="L16" s="3">
        <f t="shared" si="4"/>
        <v>0</v>
      </c>
      <c r="M16" s="5">
        <f t="shared" si="5"/>
        <v>0</v>
      </c>
      <c r="O16">
        <v>16</v>
      </c>
      <c r="P16" t="s">
        <v>29</v>
      </c>
    </row>
    <row r="17" spans="1:16" ht="39.5" customHeight="1" thickBot="1">
      <c r="A17" s="23">
        <f t="shared" si="0"/>
        <v>0</v>
      </c>
      <c r="B17" t="str">
        <f t="shared" si="1"/>
        <v/>
      </c>
      <c r="C17" s="11">
        <v>7</v>
      </c>
      <c r="D17" s="21"/>
      <c r="E17" s="19"/>
      <c r="F17" s="3">
        <f t="shared" si="2"/>
        <v>0</v>
      </c>
      <c r="G17" s="19"/>
      <c r="H17" s="3">
        <f t="shared" si="6"/>
        <v>0</v>
      </c>
      <c r="I17" s="19"/>
      <c r="J17" s="3">
        <f t="shared" si="3"/>
        <v>0</v>
      </c>
      <c r="K17" s="19"/>
      <c r="L17" s="3">
        <f t="shared" si="4"/>
        <v>0</v>
      </c>
      <c r="M17" s="5">
        <f t="shared" si="5"/>
        <v>0</v>
      </c>
      <c r="O17">
        <v>17</v>
      </c>
      <c r="P17" t="s">
        <v>30</v>
      </c>
    </row>
    <row r="18" spans="1:16" ht="39.5" customHeight="1" thickBot="1">
      <c r="A18" s="23">
        <f t="shared" si="0"/>
        <v>0</v>
      </c>
      <c r="B18" t="str">
        <f t="shared" si="1"/>
        <v/>
      </c>
      <c r="C18" s="11">
        <v>8</v>
      </c>
      <c r="D18" s="21"/>
      <c r="E18" s="19"/>
      <c r="F18" s="3">
        <f t="shared" si="2"/>
        <v>0</v>
      </c>
      <c r="G18" s="19"/>
      <c r="H18" s="3">
        <f t="shared" si="6"/>
        <v>0</v>
      </c>
      <c r="I18" s="19"/>
      <c r="J18" s="3">
        <f t="shared" si="3"/>
        <v>0</v>
      </c>
      <c r="K18" s="19"/>
      <c r="L18" s="3">
        <f t="shared" si="4"/>
        <v>0</v>
      </c>
      <c r="M18" s="5">
        <f t="shared" si="5"/>
        <v>0</v>
      </c>
      <c r="O18">
        <v>18</v>
      </c>
      <c r="P18" t="s">
        <v>31</v>
      </c>
    </row>
    <row r="19" spans="1:16" ht="39.5" customHeight="1" thickBot="1">
      <c r="A19" s="23">
        <f t="shared" si="0"/>
        <v>0</v>
      </c>
      <c r="B19" t="str">
        <f t="shared" si="1"/>
        <v/>
      </c>
      <c r="C19" s="11">
        <v>9</v>
      </c>
      <c r="D19" s="21"/>
      <c r="E19" s="19"/>
      <c r="F19" s="3">
        <f t="shared" si="2"/>
        <v>0</v>
      </c>
      <c r="G19" s="19"/>
      <c r="H19" s="3">
        <f t="shared" si="6"/>
        <v>0</v>
      </c>
      <c r="I19" s="19"/>
      <c r="J19" s="3">
        <f t="shared" si="3"/>
        <v>0</v>
      </c>
      <c r="K19" s="19"/>
      <c r="L19" s="3">
        <f t="shared" si="4"/>
        <v>0</v>
      </c>
      <c r="M19" s="5">
        <f t="shared" si="5"/>
        <v>0</v>
      </c>
      <c r="O19">
        <v>19</v>
      </c>
      <c r="P19" t="s">
        <v>32</v>
      </c>
    </row>
    <row r="20" spans="1:16" ht="39.5" customHeight="1" thickBot="1">
      <c r="A20" s="23">
        <f t="shared" si="0"/>
        <v>0</v>
      </c>
      <c r="B20" t="str">
        <f t="shared" si="1"/>
        <v/>
      </c>
      <c r="C20" s="11">
        <v>10</v>
      </c>
      <c r="D20" s="21"/>
      <c r="E20" s="19"/>
      <c r="F20" s="3">
        <f t="shared" si="2"/>
        <v>0</v>
      </c>
      <c r="G20" s="19"/>
      <c r="H20" s="3">
        <f t="shared" si="6"/>
        <v>0</v>
      </c>
      <c r="I20" s="19"/>
      <c r="J20" s="3">
        <f t="shared" si="3"/>
        <v>0</v>
      </c>
      <c r="K20" s="19"/>
      <c r="L20" s="3">
        <f t="shared" si="4"/>
        <v>0</v>
      </c>
      <c r="M20" s="5">
        <f t="shared" si="5"/>
        <v>0</v>
      </c>
      <c r="O20">
        <v>20</v>
      </c>
      <c r="P20" t="s">
        <v>33</v>
      </c>
    </row>
    <row r="21" spans="1:16" ht="39.5" customHeight="1" thickBot="1">
      <c r="A21" s="23">
        <f t="shared" si="0"/>
        <v>0</v>
      </c>
      <c r="B21" t="str">
        <f t="shared" si="1"/>
        <v/>
      </c>
      <c r="C21" s="11">
        <v>11</v>
      </c>
      <c r="D21" s="21"/>
      <c r="E21" s="19"/>
      <c r="F21" s="3">
        <f t="shared" si="2"/>
        <v>0</v>
      </c>
      <c r="G21" s="19"/>
      <c r="H21" s="3">
        <f t="shared" si="6"/>
        <v>0</v>
      </c>
      <c r="I21" s="19"/>
      <c r="J21" s="3">
        <f t="shared" si="3"/>
        <v>0</v>
      </c>
      <c r="K21" s="19"/>
      <c r="L21" s="3">
        <f t="shared" si="4"/>
        <v>0</v>
      </c>
      <c r="M21" s="5">
        <f t="shared" si="5"/>
        <v>0</v>
      </c>
      <c r="O21">
        <v>21</v>
      </c>
      <c r="P21" t="s">
        <v>34</v>
      </c>
    </row>
    <row r="22" spans="1:16" ht="39.5" customHeight="1" thickBot="1">
      <c r="A22" s="23">
        <f t="shared" si="0"/>
        <v>0</v>
      </c>
      <c r="B22" t="str">
        <f t="shared" si="1"/>
        <v/>
      </c>
      <c r="C22" s="11">
        <v>12</v>
      </c>
      <c r="D22" s="21"/>
      <c r="E22" s="19"/>
      <c r="F22" s="3">
        <f t="shared" si="2"/>
        <v>0</v>
      </c>
      <c r="G22" s="19"/>
      <c r="H22" s="3">
        <f t="shared" si="6"/>
        <v>0</v>
      </c>
      <c r="I22" s="19"/>
      <c r="J22" s="3">
        <f t="shared" si="3"/>
        <v>0</v>
      </c>
      <c r="K22" s="19"/>
      <c r="L22" s="3">
        <f t="shared" si="4"/>
        <v>0</v>
      </c>
      <c r="M22" s="5">
        <f t="shared" si="5"/>
        <v>0</v>
      </c>
      <c r="O22">
        <v>22</v>
      </c>
      <c r="P22" t="s">
        <v>35</v>
      </c>
    </row>
    <row r="23" spans="1:16" ht="39.5" customHeight="1" thickBot="1">
      <c r="A23" s="23">
        <f t="shared" si="0"/>
        <v>0</v>
      </c>
      <c r="B23" t="str">
        <f t="shared" si="1"/>
        <v/>
      </c>
      <c r="C23" s="11">
        <v>13</v>
      </c>
      <c r="D23" s="21"/>
      <c r="E23" s="19"/>
      <c r="F23" s="3">
        <f t="shared" si="2"/>
        <v>0</v>
      </c>
      <c r="G23" s="19"/>
      <c r="H23" s="3">
        <f t="shared" si="6"/>
        <v>0</v>
      </c>
      <c r="I23" s="19"/>
      <c r="J23" s="3">
        <f t="shared" si="3"/>
        <v>0</v>
      </c>
      <c r="K23" s="19"/>
      <c r="L23" s="3">
        <f t="shared" si="4"/>
        <v>0</v>
      </c>
      <c r="M23" s="5">
        <f t="shared" si="5"/>
        <v>0</v>
      </c>
      <c r="O23">
        <v>23</v>
      </c>
      <c r="P23" t="s">
        <v>36</v>
      </c>
    </row>
    <row r="24" spans="1:16" ht="39.5" customHeight="1" thickBot="1">
      <c r="A24" s="23">
        <f t="shared" si="0"/>
        <v>0</v>
      </c>
      <c r="B24" t="str">
        <f t="shared" si="1"/>
        <v/>
      </c>
      <c r="C24" s="11">
        <v>14</v>
      </c>
      <c r="D24" s="21"/>
      <c r="E24" s="19"/>
      <c r="F24" s="3">
        <f t="shared" si="2"/>
        <v>0</v>
      </c>
      <c r="G24" s="19"/>
      <c r="H24" s="3">
        <f t="shared" si="6"/>
        <v>0</v>
      </c>
      <c r="I24" s="19"/>
      <c r="J24" s="3">
        <f t="shared" si="3"/>
        <v>0</v>
      </c>
      <c r="K24" s="19"/>
      <c r="L24" s="3">
        <f t="shared" si="4"/>
        <v>0</v>
      </c>
      <c r="M24" s="5">
        <f t="shared" si="5"/>
        <v>0</v>
      </c>
      <c r="O24">
        <v>24</v>
      </c>
      <c r="P24" t="s">
        <v>37</v>
      </c>
    </row>
    <row r="25" spans="1:16" ht="39.5" customHeight="1" thickBot="1">
      <c r="A25" s="23">
        <f t="shared" si="0"/>
        <v>0</v>
      </c>
      <c r="B25" t="str">
        <f t="shared" si="1"/>
        <v/>
      </c>
      <c r="C25" s="11">
        <v>15</v>
      </c>
      <c r="D25" s="21"/>
      <c r="E25" s="19"/>
      <c r="F25" s="3">
        <f t="shared" si="2"/>
        <v>0</v>
      </c>
      <c r="G25" s="19"/>
      <c r="H25" s="3">
        <f t="shared" si="6"/>
        <v>0</v>
      </c>
      <c r="I25" s="19"/>
      <c r="J25" s="3">
        <f t="shared" si="3"/>
        <v>0</v>
      </c>
      <c r="K25" s="19"/>
      <c r="L25" s="3">
        <f t="shared" si="4"/>
        <v>0</v>
      </c>
      <c r="M25" s="5">
        <f t="shared" si="5"/>
        <v>0</v>
      </c>
      <c r="O25">
        <v>25</v>
      </c>
      <c r="P25" t="s">
        <v>38</v>
      </c>
    </row>
    <row r="26" spans="1:16" ht="39.5" customHeight="1" thickBot="1">
      <c r="A26" s="23">
        <f t="shared" si="0"/>
        <v>0</v>
      </c>
      <c r="B26" t="str">
        <f t="shared" si="1"/>
        <v/>
      </c>
      <c r="C26" s="11">
        <v>16</v>
      </c>
      <c r="D26" s="21"/>
      <c r="E26" s="19"/>
      <c r="F26" s="3">
        <f t="shared" si="2"/>
        <v>0</v>
      </c>
      <c r="G26" s="19"/>
      <c r="H26" s="3">
        <f t="shared" si="6"/>
        <v>0</v>
      </c>
      <c r="I26" s="19"/>
      <c r="J26" s="3">
        <f t="shared" si="3"/>
        <v>0</v>
      </c>
      <c r="K26" s="19"/>
      <c r="L26" s="3">
        <f t="shared" si="4"/>
        <v>0</v>
      </c>
      <c r="M26" s="5">
        <f t="shared" si="5"/>
        <v>0</v>
      </c>
      <c r="O26">
        <v>26</v>
      </c>
      <c r="P26" t="s">
        <v>39</v>
      </c>
    </row>
    <row r="27" spans="1:16" ht="39.5" customHeight="1" thickBot="1">
      <c r="A27" s="23">
        <f t="shared" si="0"/>
        <v>0</v>
      </c>
      <c r="B27" t="str">
        <f t="shared" si="1"/>
        <v/>
      </c>
      <c r="C27" s="11">
        <v>17</v>
      </c>
      <c r="D27" s="21"/>
      <c r="E27" s="19"/>
      <c r="F27" s="3">
        <f t="shared" si="2"/>
        <v>0</v>
      </c>
      <c r="G27" s="19"/>
      <c r="H27" s="3">
        <f t="shared" si="6"/>
        <v>0</v>
      </c>
      <c r="I27" s="19"/>
      <c r="J27" s="3">
        <f t="shared" si="3"/>
        <v>0</v>
      </c>
      <c r="K27" s="19"/>
      <c r="L27" s="3">
        <f t="shared" si="4"/>
        <v>0</v>
      </c>
      <c r="M27" s="5">
        <f t="shared" si="5"/>
        <v>0</v>
      </c>
      <c r="O27">
        <v>27</v>
      </c>
      <c r="P27" t="s">
        <v>40</v>
      </c>
    </row>
    <row r="28" spans="1:16" ht="39.5" customHeight="1" thickBot="1">
      <c r="A28" s="23">
        <f t="shared" si="0"/>
        <v>0</v>
      </c>
      <c r="B28" t="str">
        <f t="shared" si="1"/>
        <v/>
      </c>
      <c r="C28" s="11">
        <v>18</v>
      </c>
      <c r="D28" s="21"/>
      <c r="E28" s="19"/>
      <c r="F28" s="3">
        <f t="shared" si="2"/>
        <v>0</v>
      </c>
      <c r="G28" s="19"/>
      <c r="H28" s="3">
        <f t="shared" si="6"/>
        <v>0</v>
      </c>
      <c r="I28" s="19"/>
      <c r="J28" s="3">
        <f t="shared" si="3"/>
        <v>0</v>
      </c>
      <c r="K28" s="19"/>
      <c r="L28" s="3">
        <f t="shared" si="4"/>
        <v>0</v>
      </c>
      <c r="M28" s="5">
        <f t="shared" si="5"/>
        <v>0</v>
      </c>
      <c r="O28">
        <v>28</v>
      </c>
      <c r="P28" t="s">
        <v>41</v>
      </c>
    </row>
    <row r="29" spans="1:16" ht="39.5" customHeight="1" thickBot="1">
      <c r="A29" s="23">
        <f t="shared" si="0"/>
        <v>0</v>
      </c>
      <c r="B29" t="str">
        <f t="shared" si="1"/>
        <v/>
      </c>
      <c r="C29" s="11">
        <v>19</v>
      </c>
      <c r="D29" s="21"/>
      <c r="E29" s="19"/>
      <c r="F29" s="3">
        <f t="shared" si="2"/>
        <v>0</v>
      </c>
      <c r="G29" s="19"/>
      <c r="H29" s="3">
        <f t="shared" si="6"/>
        <v>0</v>
      </c>
      <c r="I29" s="19"/>
      <c r="J29" s="3">
        <f t="shared" si="3"/>
        <v>0</v>
      </c>
      <c r="K29" s="19"/>
      <c r="L29" s="3">
        <f t="shared" si="4"/>
        <v>0</v>
      </c>
      <c r="M29" s="5">
        <f t="shared" si="5"/>
        <v>0</v>
      </c>
      <c r="O29">
        <v>29</v>
      </c>
      <c r="P29" t="s">
        <v>42</v>
      </c>
    </row>
    <row r="30" spans="1:16" ht="39.5" customHeight="1" thickBot="1">
      <c r="A30" s="23">
        <f t="shared" si="0"/>
        <v>0</v>
      </c>
      <c r="B30" t="str">
        <f t="shared" si="1"/>
        <v/>
      </c>
      <c r="C30" s="12">
        <v>20</v>
      </c>
      <c r="D30" s="22"/>
      <c r="E30" s="19"/>
      <c r="F30" s="3">
        <f t="shared" si="2"/>
        <v>0</v>
      </c>
      <c r="G30" s="19"/>
      <c r="H30" s="3">
        <f>500*G30</f>
        <v>0</v>
      </c>
      <c r="I30" s="19"/>
      <c r="J30" s="3">
        <f t="shared" si="3"/>
        <v>0</v>
      </c>
      <c r="K30" s="19"/>
      <c r="L30" s="3">
        <f t="shared" si="4"/>
        <v>0</v>
      </c>
      <c r="M30" s="6">
        <f t="shared" si="5"/>
        <v>0</v>
      </c>
      <c r="O30">
        <v>30</v>
      </c>
      <c r="P30" t="s">
        <v>43</v>
      </c>
    </row>
    <row r="31" spans="1:16" ht="51" customHeight="1" thickTop="1" thickBot="1">
      <c r="C31" s="40" t="s">
        <v>5</v>
      </c>
      <c r="D31" s="41"/>
      <c r="E31" s="7">
        <f t="shared" ref="E31:L31" si="7">SUM(E11:E30)</f>
        <v>0</v>
      </c>
      <c r="F31" s="8">
        <f>SUM(F11:F30)</f>
        <v>0</v>
      </c>
      <c r="G31" s="9">
        <f t="shared" si="7"/>
        <v>0</v>
      </c>
      <c r="H31" s="8">
        <f t="shared" si="7"/>
        <v>0</v>
      </c>
      <c r="I31" s="9">
        <f t="shared" si="7"/>
        <v>0</v>
      </c>
      <c r="J31" s="8">
        <f t="shared" si="7"/>
        <v>0</v>
      </c>
      <c r="K31" s="9">
        <f t="shared" si="7"/>
        <v>0</v>
      </c>
      <c r="L31" s="8">
        <f t="shared" si="7"/>
        <v>0</v>
      </c>
      <c r="M31" s="10">
        <f>F31+H31+J31+L31</f>
        <v>0</v>
      </c>
      <c r="O31">
        <v>31</v>
      </c>
      <c r="P31" t="s">
        <v>44</v>
      </c>
    </row>
    <row r="32" spans="1:16" ht="14" thickTop="1">
      <c r="C32" s="1"/>
      <c r="O32">
        <v>32</v>
      </c>
      <c r="P32" t="s">
        <v>45</v>
      </c>
    </row>
    <row r="33" spans="4:16" ht="13" customHeight="1">
      <c r="D33" s="39" t="s">
        <v>65</v>
      </c>
      <c r="E33" s="39"/>
      <c r="F33" s="39"/>
      <c r="G33" s="39"/>
      <c r="H33" s="39"/>
      <c r="I33" s="39"/>
      <c r="J33" s="39"/>
      <c r="K33" s="39"/>
      <c r="L33" s="39"/>
      <c r="M33" s="39"/>
      <c r="O33">
        <v>33</v>
      </c>
      <c r="P33" t="s">
        <v>46</v>
      </c>
    </row>
    <row r="34" spans="4:16">
      <c r="D34" s="39"/>
      <c r="E34" s="39"/>
      <c r="F34" s="39"/>
      <c r="G34" s="39"/>
      <c r="H34" s="39"/>
      <c r="I34" s="39"/>
      <c r="J34" s="39"/>
      <c r="K34" s="39"/>
      <c r="L34" s="39"/>
      <c r="M34" s="39"/>
      <c r="O34">
        <v>34</v>
      </c>
      <c r="P34" t="s">
        <v>47</v>
      </c>
    </row>
    <row r="35" spans="4:16">
      <c r="D35" s="39"/>
      <c r="E35" s="39"/>
      <c r="F35" s="39"/>
      <c r="G35" s="39"/>
      <c r="H35" s="39"/>
      <c r="I35" s="39"/>
      <c r="J35" s="39"/>
      <c r="K35" s="39"/>
      <c r="L35" s="39"/>
      <c r="M35" s="39"/>
      <c r="O35">
        <v>35</v>
      </c>
      <c r="P35" t="s">
        <v>48</v>
      </c>
    </row>
    <row r="36" spans="4:16">
      <c r="O36">
        <v>36</v>
      </c>
      <c r="P36" t="s">
        <v>49</v>
      </c>
    </row>
    <row r="37" spans="4:16">
      <c r="O37">
        <v>37</v>
      </c>
      <c r="P37" t="s">
        <v>50</v>
      </c>
    </row>
    <row r="38" spans="4:16">
      <c r="O38">
        <v>38</v>
      </c>
      <c r="P38" t="s">
        <v>51</v>
      </c>
    </row>
    <row r="39" spans="4:16">
      <c r="O39">
        <v>39</v>
      </c>
      <c r="P39" t="s">
        <v>52</v>
      </c>
    </row>
    <row r="40" spans="4:16">
      <c r="O40">
        <v>40</v>
      </c>
      <c r="P40" t="s">
        <v>53</v>
      </c>
    </row>
    <row r="41" spans="4:16">
      <c r="O41">
        <v>41</v>
      </c>
      <c r="P41" t="s">
        <v>54</v>
      </c>
    </row>
    <row r="42" spans="4:16">
      <c r="O42">
        <v>42</v>
      </c>
      <c r="P42" t="s">
        <v>55</v>
      </c>
    </row>
    <row r="43" spans="4:16">
      <c r="O43">
        <v>43</v>
      </c>
      <c r="P43" t="s">
        <v>56</v>
      </c>
    </row>
    <row r="44" spans="4:16">
      <c r="O44">
        <v>44</v>
      </c>
      <c r="P44" t="s">
        <v>57</v>
      </c>
    </row>
    <row r="45" spans="4:16">
      <c r="O45">
        <v>45</v>
      </c>
      <c r="P45" t="s">
        <v>58</v>
      </c>
    </row>
    <row r="46" spans="4:16">
      <c r="O46">
        <v>46</v>
      </c>
      <c r="P46" t="s">
        <v>59</v>
      </c>
    </row>
    <row r="47" spans="4:16">
      <c r="O47">
        <v>47</v>
      </c>
      <c r="P47" t="s">
        <v>60</v>
      </c>
    </row>
  </sheetData>
  <mergeCells count="17">
    <mergeCell ref="D33:M35"/>
    <mergeCell ref="C31:D31"/>
    <mergeCell ref="K8:L8"/>
    <mergeCell ref="K9:L9"/>
    <mergeCell ref="I8:J8"/>
    <mergeCell ref="I9:J9"/>
    <mergeCell ref="C1:M1"/>
    <mergeCell ref="C2:M2"/>
    <mergeCell ref="C4:M4"/>
    <mergeCell ref="C8:C10"/>
    <mergeCell ref="D8:D10"/>
    <mergeCell ref="E8:F8"/>
    <mergeCell ref="G8:H8"/>
    <mergeCell ref="M8:M10"/>
    <mergeCell ref="E9:F9"/>
    <mergeCell ref="G9:H9"/>
    <mergeCell ref="C3:M3"/>
  </mergeCells>
  <phoneticPr fontId="1"/>
  <conditionalFormatting sqref="C7">
    <cfRule type="cellIs" dxfId="3" priority="3" operator="greaterThan">
      <formula>0</formula>
    </cfRule>
  </conditionalFormatting>
  <conditionalFormatting sqref="D11">
    <cfRule type="cellIs" dxfId="2" priority="2" operator="greaterThan">
      <formula>0</formula>
    </cfRule>
  </conditionalFormatting>
  <conditionalFormatting sqref="D11:K30">
    <cfRule type="cellIs" dxfId="1" priority="1" operator="greaterThan">
      <formula>0</formula>
    </cfRule>
  </conditionalFormatting>
  <conditionalFormatting sqref="G11:G31">
    <cfRule type="cellIs" dxfId="0" priority="4" operator="notEqual">
      <formula>E11</formula>
    </cfRule>
  </conditionalFormatting>
  <dataValidations count="3">
    <dataValidation imeMode="off" allowBlank="1" showInputMessage="1" showErrorMessage="1" sqref="E11:E30 G11:G31 I11:I31 K11:K31" xr:uid="{00000000-0002-0000-0000-000000000000}"/>
    <dataValidation imeMode="hiragana" allowBlank="1" showInputMessage="1" showErrorMessage="1" sqref="D11:D30" xr:uid="{00000000-0002-0000-0000-000001000000}"/>
    <dataValidation type="list" imeMode="off" allowBlank="1" showInputMessage="1" showErrorMessage="1" sqref="C7" xr:uid="{835AC9FC-2D15-40B9-B7CE-3F7E3D196833}">
      <formula1>$O$1:$O$47</formula1>
    </dataValidation>
  </dataValidations>
  <printOptions horizontalCentered="1" verticalCentered="1"/>
  <pageMargins left="0.59055118110236227" right="0.47244094488188981" top="0.35433070866141736" bottom="0.59055118110236227" header="0.31496062992125984" footer="0.31496062992125984"/>
  <pageSetup paperSize="9" scale="6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(例)20福井</vt:lpstr>
      <vt:lpstr>'(例)20福井'!Print_Area</vt:lpstr>
      <vt:lpstr>'(例)20福井'!Print_Titles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koki takeshita</dc:creator>
  <cp:lastModifiedBy>天 藤原</cp:lastModifiedBy>
  <cp:lastPrinted>2023-08-13T05:19:03Z</cp:lastPrinted>
  <dcterms:created xsi:type="dcterms:W3CDTF">2009-05-05T06:03:57Z</dcterms:created>
  <dcterms:modified xsi:type="dcterms:W3CDTF">2024-07-02T14:47:34Z</dcterms:modified>
</cp:coreProperties>
</file>